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Downloads\"/>
    </mc:Choice>
  </mc:AlternateContent>
  <bookViews>
    <workbookView xWindow="0" yWindow="0" windowWidth="28800" windowHeight="11715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C63" i="1"/>
  <c r="C64" i="1" l="1"/>
  <c r="D56" i="1" l="1"/>
  <c r="C56" i="1"/>
  <c r="D51" i="1"/>
  <c r="C51" i="1"/>
  <c r="C61" i="1" l="1"/>
  <c r="C22" i="1"/>
  <c r="D22" i="1"/>
  <c r="C11" i="1" l="1"/>
  <c r="D45" i="1" l="1"/>
  <c r="C45" i="1"/>
  <c r="D41" i="1"/>
  <c r="C41" i="1"/>
  <c r="C49" i="1" s="1"/>
  <c r="C39" i="1"/>
  <c r="D11" i="1"/>
  <c r="D61" i="1" l="1"/>
  <c r="D49" i="1"/>
  <c r="D39" i="1"/>
  <c r="D62" i="1" l="1"/>
  <c r="C62" i="1" l="1"/>
</calcChain>
</file>

<file path=xl/sharedStrings.xml><?xml version="1.0" encoding="utf-8"?>
<sst xmlns="http://schemas.openxmlformats.org/spreadsheetml/2006/main" count="60" uniqueCount="52">
  <si>
    <t>GOBIERNO DEL ESTADO DE MICHOACAN DE OCAMPO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</si>
  <si>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</si>
  <si>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</si>
  <si>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</si>
  <si>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</si>
  <si>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</si>
  <si>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</si>
  <si>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</si>
  <si>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</si>
  <si>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</si>
  <si>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</si>
  <si>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</si>
  <si>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</si>
  <si>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</si>
  <si>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</si>
  <si>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</si>
  <si>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</si>
  <si>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</si>
  <si>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</si>
  <si>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</si>
  <si>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</si>
  <si>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</si>
  <si>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</si>
  <si>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</si>
  <si>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</si>
  <si>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</si>
  <si>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</si>
  <si>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</si>
  <si>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</si>
  <si>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</si>
  <si>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</si>
  <si>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</si>
  <si>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</si>
  <si>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</si>
  <si>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</si>
  <si>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</si>
  <si>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</si>
  <si>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</si>
  <si>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</si>
  <si>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</si>
  <si>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</si>
  <si>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</si>
  <si>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</si>
  <si>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</si>
  <si>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</si>
  <si>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</si>
  <si>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</si>
  <si>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</si>
  <si>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</si>
  <si>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</si>
  <si>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ESTADO DE  FLUJOS DE EFECTIVO CONSOLIDADO 
DE ENTIDADES PARAESTATALES</t>
  </si>
  <si>
    <t>DEL 1° DE ENERO AL 31 DE DICIEMBRE DEL AÑO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</si>
</sst>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indent="2"/>
    </xf>
    <xf numFmtId="37" fontId="5" fillId="0" borderId="8" xfId="0" applyFont="1" applyBorder="1" applyAlignment="1">
      <alignment horizontal="left" wrapText="1" indent="2"/>
    </xf>
    <xf numFmtId="37" fontId="5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vertical="center" wrapText="1" indent="1"/>
    </xf>
    <xf numFmtId="37" fontId="5" fillId="0" borderId="8" xfId="0" applyFont="1" applyBorder="1" applyAlignment="1">
      <alignment horizontal="left" indent="1"/>
    </xf>
    <xf numFmtId="37" fontId="5" fillId="0" borderId="14" xfId="0" applyFont="1" applyBorder="1"/>
    <xf numFmtId="37" fontId="5" fillId="0" borderId="15" xfId="0" applyFont="1" applyBorder="1" applyAlignment="1">
      <alignment horizontal="right"/>
    </xf>
    <xf numFmtId="37" fontId="5" fillId="0" borderId="16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4" fillId="0" borderId="9" xfId="0" applyFont="1" applyBorder="1" applyAlignment="1">
      <alignment horizontal="right" indent="1"/>
    </xf>
    <xf numFmtId="37" fontId="4" fillId="0" borderId="10" xfId="0" applyFont="1" applyBorder="1" applyAlignment="1">
      <alignment horizontal="right" vertical="center"/>
    </xf>
    <xf numFmtId="3" fontId="4" fillId="0" borderId="10" xfId="1" applyNumberFormat="1" applyFont="1" applyFill="1" applyBorder="1" applyAlignment="1" applyProtection="1">
      <alignment horizontal="right" vertical="center"/>
    </xf>
    <xf numFmtId="3" fontId="4" fillId="0" borderId="11" xfId="1" applyNumberFormat="1" applyFont="1" applyFill="1" applyBorder="1" applyAlignment="1" applyProtection="1">
      <alignment horizontal="right" vertical="center"/>
    </xf>
    <xf numFmtId="166" fontId="5" fillId="0" borderId="10" xfId="1" applyNumberFormat="1" applyFont="1" applyFill="1" applyBorder="1" applyAlignment="1" applyProtection="1">
      <alignment horizontal="right" vertical="center"/>
    </xf>
    <xf numFmtId="37" fontId="4" fillId="0" borderId="11" xfId="0" applyFont="1" applyBorder="1" applyAlignment="1">
      <alignment horizontal="right" vertical="center"/>
    </xf>
    <xf numFmtId="166" fontId="5" fillId="0" borderId="11" xfId="1" applyNumberFormat="1" applyFont="1" applyFill="1" applyBorder="1" applyAlignment="1" applyProtection="1">
      <alignment horizontal="right" vertical="center"/>
    </xf>
    <xf numFmtId="37" fontId="5" fillId="0" borderId="10" xfId="1" applyNumberFormat="1" applyFont="1" applyFill="1" applyBorder="1" applyAlignment="1" applyProtection="1">
      <alignment horizontal="right" vertical="center"/>
    </xf>
    <xf numFmtId="3" fontId="4" fillId="0" borderId="12" xfId="1" applyNumberFormat="1" applyFont="1" applyFill="1" applyBorder="1" applyAlignment="1" applyProtection="1">
      <alignment horizontal="right" vertical="center"/>
    </xf>
    <xf numFmtId="3" fontId="4" fillId="0" borderId="13" xfId="1" applyNumberFormat="1" applyFont="1" applyFill="1" applyBorder="1" applyAlignment="1" applyProtection="1">
      <alignment horizontal="right" vertical="center"/>
    </xf>
    <xf numFmtId="166" fontId="4" fillId="0" borderId="10" xfId="1" applyNumberFormat="1" applyFont="1" applyFill="1" applyBorder="1" applyAlignment="1" applyProtection="1">
      <alignment horizontal="right" vertical="center"/>
    </xf>
    <xf numFmtId="166" fontId="4" fillId="0" borderId="11" xfId="1" applyNumberFormat="1" applyFont="1" applyFill="1" applyBorder="1" applyAlignment="1" applyProtection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 applyProtection="1">
      <alignment horizontal="right" vertical="center"/>
    </xf>
    <xf numFmtId="167" fontId="4" fillId="0" borderId="10" xfId="1" applyNumberFormat="1" applyFont="1" applyFill="1" applyBorder="1" applyAlignment="1" applyProtection="1">
      <alignment horizontal="right" vertical="center"/>
    </xf>
    <xf numFmtId="3" fontId="4" fillId="0" borderId="12" xfId="1" applyNumberFormat="1" applyFont="1" applyFill="1" applyBorder="1" applyAlignment="1">
      <alignment horizontal="right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 wrapText="1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3</xdr:row>
      <xdr:rowOff>128588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topLeftCell="B1" zoomScale="120" zoomScaleNormal="120" workbookViewId="0">
      <selection activeCell="B1" sqref="B1:D65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1" t="s">
        <v>0</v>
      </c>
      <c r="C2" s="51"/>
      <c r="D2" s="51"/>
    </row>
    <row r="3" spans="2:4" ht="27.75" customHeight="1" x14ac:dyDescent="0.2">
      <c r="B3" s="52" t="s">
        <v>50</v>
      </c>
      <c r="C3" s="53"/>
      <c r="D3" s="53"/>
    </row>
    <row r="4" spans="2:4" ht="15.75" customHeight="1" x14ac:dyDescent="0.2">
      <c r="B4" s="53" t="s">
        <v>51</v>
      </c>
      <c r="C4" s="53"/>
      <c r="D4" s="53"/>
    </row>
    <row r="5" spans="2:4" ht="6.75" customHeight="1" x14ac:dyDescent="0.2">
      <c r="B5" s="54"/>
      <c r="C5" s="54"/>
      <c r="D5" s="54"/>
    </row>
    <row r="6" spans="2:4" ht="9.75" customHeight="1" x14ac:dyDescent="0.2">
      <c r="B6" s="55" t="s">
        <v>1</v>
      </c>
      <c r="C6" s="55"/>
      <c r="D6" s="55"/>
    </row>
    <row r="7" spans="2:4" ht="6" customHeight="1" thickBot="1" x14ac:dyDescent="0.25">
      <c r="B7" s="56"/>
      <c r="C7" s="56"/>
      <c r="D7" s="56"/>
    </row>
    <row r="8" spans="2:4" ht="27" customHeight="1" x14ac:dyDescent="0.2">
      <c r="B8" s="31" t="s">
        <v>2</v>
      </c>
      <c r="C8" s="32">
        <v>2024</v>
      </c>
      <c r="D8" s="33">
        <v>2023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3</v>
      </c>
      <c r="C10" s="34"/>
      <c r="D10" s="21"/>
    </row>
    <row r="11" spans="2:4" ht="15.75" customHeight="1" x14ac:dyDescent="0.2">
      <c r="B11" s="22" t="s">
        <v>4</v>
      </c>
      <c r="C11" s="35">
        <f>SUM(C12:C21)</f>
        <v>25248916634.09</v>
      </c>
      <c r="D11" s="39">
        <f>SUM(D12:D21)</f>
        <v>24301327705.080002</v>
      </c>
    </row>
    <row r="12" spans="2:4" ht="11.25" customHeight="1" x14ac:dyDescent="0.2">
      <c r="B12" s="23" t="s">
        <v>5</v>
      </c>
      <c r="C12" s="38">
        <v>0</v>
      </c>
      <c r="D12" s="40">
        <v>0</v>
      </c>
    </row>
    <row r="13" spans="2:4" ht="11.25" customHeight="1" x14ac:dyDescent="0.2">
      <c r="B13" s="23" t="s">
        <v>6</v>
      </c>
      <c r="C13" s="38">
        <v>2029525600.5</v>
      </c>
      <c r="D13" s="40">
        <v>1919147256.5699999</v>
      </c>
    </row>
    <row r="14" spans="2:4" ht="11.25" customHeight="1" x14ac:dyDescent="0.2">
      <c r="B14" s="23" t="s">
        <v>7</v>
      </c>
      <c r="C14" s="38">
        <v>0</v>
      </c>
      <c r="D14" s="40">
        <v>0</v>
      </c>
    </row>
    <row r="15" spans="2:4" ht="11.25" customHeight="1" x14ac:dyDescent="0.2">
      <c r="B15" s="23" t="s">
        <v>8</v>
      </c>
      <c r="C15" s="38">
        <v>0</v>
      </c>
      <c r="D15" s="40">
        <v>0</v>
      </c>
    </row>
    <row r="16" spans="2:4" ht="11.25" customHeight="1" x14ac:dyDescent="0.2">
      <c r="B16" s="23" t="s">
        <v>9</v>
      </c>
      <c r="C16" s="38">
        <v>29792849.399999999</v>
      </c>
      <c r="D16" s="40">
        <v>24972881.859999999</v>
      </c>
    </row>
    <row r="17" spans="2:9" ht="11.25" customHeight="1" x14ac:dyDescent="0.2">
      <c r="B17" s="23" t="s">
        <v>10</v>
      </c>
      <c r="C17" s="38">
        <v>32862185.02</v>
      </c>
      <c r="D17" s="40">
        <v>30724699.190000001</v>
      </c>
    </row>
    <row r="18" spans="2:9" ht="11.25" customHeight="1" x14ac:dyDescent="0.2">
      <c r="B18" s="23" t="s">
        <v>11</v>
      </c>
      <c r="C18" s="38">
        <v>4384190383.6099997</v>
      </c>
      <c r="D18" s="40">
        <v>4108463554.75</v>
      </c>
    </row>
    <row r="19" spans="2:9" ht="22.5" x14ac:dyDescent="0.2">
      <c r="B19" s="24" t="s">
        <v>12</v>
      </c>
      <c r="C19" s="38">
        <v>1153813734.79</v>
      </c>
      <c r="D19" s="40">
        <v>1044536683.4400001</v>
      </c>
      <c r="F19" s="6"/>
    </row>
    <row r="20" spans="2:9" ht="12.75" customHeight="1" x14ac:dyDescent="0.2">
      <c r="B20" s="24" t="s">
        <v>13</v>
      </c>
      <c r="C20" s="38">
        <v>17458783827.130001</v>
      </c>
      <c r="D20" s="40">
        <v>17036263119.280001</v>
      </c>
      <c r="F20" s="6"/>
      <c r="G20" s="7"/>
    </row>
    <row r="21" spans="2:9" ht="12.75" customHeight="1" x14ac:dyDescent="0.2">
      <c r="B21" s="23" t="s">
        <v>14</v>
      </c>
      <c r="C21" s="38">
        <v>159948053.63999999</v>
      </c>
      <c r="D21" s="40">
        <v>137219509.99000001</v>
      </c>
      <c r="F21" s="6"/>
    </row>
    <row r="22" spans="2:9" ht="15" customHeight="1" x14ac:dyDescent="0.2">
      <c r="B22" s="22" t="s">
        <v>15</v>
      </c>
      <c r="C22" s="35">
        <f>SUM(C23:C38)</f>
        <v>23573067452.619995</v>
      </c>
      <c r="D22" s="39">
        <f>SUM(D23:D38)</f>
        <v>22629384863.849998</v>
      </c>
      <c r="F22" s="6"/>
    </row>
    <row r="23" spans="2:9" ht="12" customHeight="1" x14ac:dyDescent="0.2">
      <c r="B23" s="23" t="s">
        <v>16</v>
      </c>
      <c r="C23" s="38">
        <v>10541107430.4</v>
      </c>
      <c r="D23" s="40">
        <v>10703350801.799999</v>
      </c>
      <c r="F23" s="8"/>
    </row>
    <row r="24" spans="2:9" ht="11.25" customHeight="1" x14ac:dyDescent="0.2">
      <c r="B24" s="23" t="s">
        <v>17</v>
      </c>
      <c r="C24" s="38">
        <v>1275909520.5599999</v>
      </c>
      <c r="D24" s="40">
        <v>1235162972.77</v>
      </c>
    </row>
    <row r="25" spans="2:9" ht="12" customHeight="1" x14ac:dyDescent="0.2">
      <c r="B25" s="23" t="s">
        <v>18</v>
      </c>
      <c r="C25" s="41">
        <v>4870786107.4899998</v>
      </c>
      <c r="D25" s="40">
        <v>4593342136.1199999</v>
      </c>
      <c r="G25" s="9"/>
      <c r="I25" s="9"/>
    </row>
    <row r="26" spans="2:9" s="9" customFormat="1" x14ac:dyDescent="0.2">
      <c r="B26" s="23" t="s">
        <v>19</v>
      </c>
      <c r="C26" s="38">
        <v>436605777.81</v>
      </c>
      <c r="D26" s="40">
        <v>442579004.10000002</v>
      </c>
      <c r="F26" s="10"/>
      <c r="H26"/>
    </row>
    <row r="27" spans="2:9" s="9" customFormat="1" x14ac:dyDescent="0.2">
      <c r="B27" s="23" t="s">
        <v>20</v>
      </c>
      <c r="C27" s="38">
        <v>622854771.96000004</v>
      </c>
      <c r="D27" s="40">
        <v>696265349.23000002</v>
      </c>
      <c r="H27"/>
    </row>
    <row r="28" spans="2:9" s="9" customFormat="1" ht="10.5" customHeight="1" x14ac:dyDescent="0.2">
      <c r="B28" s="23" t="s">
        <v>21</v>
      </c>
      <c r="C28" s="38">
        <v>535838890.10000002</v>
      </c>
      <c r="D28" s="40">
        <v>283021916.45999998</v>
      </c>
      <c r="H28"/>
    </row>
    <row r="29" spans="2:9" s="9" customFormat="1" x14ac:dyDescent="0.2">
      <c r="B29" s="23" t="s">
        <v>22</v>
      </c>
      <c r="C29" s="38">
        <v>121347384.22</v>
      </c>
      <c r="D29" s="40">
        <v>146638641.74000001</v>
      </c>
      <c r="H29"/>
    </row>
    <row r="30" spans="2:9" s="9" customFormat="1" x14ac:dyDescent="0.2">
      <c r="B30" s="23" t="s">
        <v>23</v>
      </c>
      <c r="C30" s="38">
        <v>2274846483.5300002</v>
      </c>
      <c r="D30" s="40">
        <v>2017812002.28</v>
      </c>
      <c r="H30"/>
    </row>
    <row r="31" spans="2:9" s="9" customFormat="1" x14ac:dyDescent="0.2">
      <c r="B31" s="23" t="s">
        <v>24</v>
      </c>
      <c r="C31" s="38">
        <v>3300000</v>
      </c>
      <c r="D31" s="40">
        <v>2953657</v>
      </c>
      <c r="H31"/>
    </row>
    <row r="32" spans="2:9" s="9" customFormat="1" x14ac:dyDescent="0.2">
      <c r="B32" s="23" t="s">
        <v>25</v>
      </c>
      <c r="C32" s="38">
        <v>7195000</v>
      </c>
      <c r="D32" s="40">
        <v>15280000</v>
      </c>
      <c r="H32"/>
    </row>
    <row r="33" spans="2:8" s="9" customFormat="1" x14ac:dyDescent="0.2">
      <c r="B33" s="23" t="s">
        <v>26</v>
      </c>
      <c r="C33" s="38">
        <v>1500000</v>
      </c>
      <c r="D33" s="40">
        <v>21500000</v>
      </c>
      <c r="H33"/>
    </row>
    <row r="34" spans="2:8" s="9" customFormat="1" x14ac:dyDescent="0.2">
      <c r="B34" s="23" t="s">
        <v>27</v>
      </c>
      <c r="C34" s="38">
        <v>0</v>
      </c>
      <c r="D34" s="40">
        <v>0</v>
      </c>
      <c r="H34"/>
    </row>
    <row r="35" spans="2:8" s="9" customFormat="1" x14ac:dyDescent="0.2">
      <c r="B35" s="23" t="s">
        <v>28</v>
      </c>
      <c r="C35" s="38">
        <v>0</v>
      </c>
      <c r="D35" s="40">
        <v>0</v>
      </c>
      <c r="H35"/>
    </row>
    <row r="36" spans="2:8" s="9" customFormat="1" x14ac:dyDescent="0.2">
      <c r="B36" s="23" t="s">
        <v>29</v>
      </c>
      <c r="C36" s="38">
        <v>0</v>
      </c>
      <c r="D36" s="40">
        <v>7848809</v>
      </c>
      <c r="H36"/>
    </row>
    <row r="37" spans="2:8" s="9" customFormat="1" x14ac:dyDescent="0.2">
      <c r="B37" s="23" t="s">
        <v>30</v>
      </c>
      <c r="C37" s="38">
        <v>0</v>
      </c>
      <c r="D37" s="40">
        <v>0</v>
      </c>
      <c r="H37"/>
    </row>
    <row r="38" spans="2:8" s="9" customFormat="1" x14ac:dyDescent="0.2">
      <c r="B38" s="23" t="s">
        <v>31</v>
      </c>
      <c r="C38" s="38">
        <v>2881776086.5500002</v>
      </c>
      <c r="D38" s="40">
        <v>2463629573.3499999</v>
      </c>
      <c r="H38"/>
    </row>
    <row r="39" spans="2:8" s="9" customFormat="1" ht="12" customHeight="1" x14ac:dyDescent="0.2">
      <c r="B39" s="20" t="s">
        <v>32</v>
      </c>
      <c r="C39" s="42">
        <f>+C11-C22</f>
        <v>1675849181.470005</v>
      </c>
      <c r="D39" s="43">
        <f>+D11-D22</f>
        <v>1671942841.2300034</v>
      </c>
    </row>
    <row r="40" spans="2:8" s="9" customFormat="1" ht="19.5" customHeight="1" x14ac:dyDescent="0.2">
      <c r="B40" s="22" t="s">
        <v>33</v>
      </c>
      <c r="C40" s="36"/>
      <c r="D40" s="37"/>
    </row>
    <row r="41" spans="2:8" s="9" customFormat="1" ht="13.9" customHeight="1" x14ac:dyDescent="0.2">
      <c r="B41" s="22" t="s">
        <v>4</v>
      </c>
      <c r="C41" s="36">
        <f>SUM(C42:C44)</f>
        <v>3847290</v>
      </c>
      <c r="D41" s="37">
        <f>SUM(D42:D44)</f>
        <v>129580536.08999999</v>
      </c>
    </row>
    <row r="42" spans="2:8" s="9" customFormat="1" ht="13.9" customHeight="1" x14ac:dyDescent="0.2">
      <c r="B42" s="25" t="s">
        <v>34</v>
      </c>
      <c r="C42" s="38">
        <v>0</v>
      </c>
      <c r="D42" s="40">
        <v>114260</v>
      </c>
    </row>
    <row r="43" spans="2:8" s="9" customFormat="1" ht="13.9" customHeight="1" x14ac:dyDescent="0.2">
      <c r="B43" s="25" t="s">
        <v>35</v>
      </c>
      <c r="C43" s="38">
        <v>1345140.7</v>
      </c>
      <c r="D43" s="40">
        <v>1890385.74</v>
      </c>
    </row>
    <row r="44" spans="2:8" s="9" customFormat="1" ht="13.9" customHeight="1" x14ac:dyDescent="0.2">
      <c r="B44" s="25" t="s">
        <v>36</v>
      </c>
      <c r="C44" s="38">
        <v>2502149.2999999998</v>
      </c>
      <c r="D44" s="40">
        <v>127575890.34999999</v>
      </c>
    </row>
    <row r="45" spans="2:8" s="9" customFormat="1" ht="13.9" customHeight="1" x14ac:dyDescent="0.2">
      <c r="B45" s="22" t="s">
        <v>15</v>
      </c>
      <c r="C45" s="44">
        <f>SUM(C46:C48)</f>
        <v>1452401175.3399999</v>
      </c>
      <c r="D45" s="45">
        <f>SUM(D46:D48)</f>
        <v>1410021672.7</v>
      </c>
    </row>
    <row r="46" spans="2:8" s="9" customFormat="1" ht="13.9" customHeight="1" x14ac:dyDescent="0.2">
      <c r="B46" s="25" t="s">
        <v>34</v>
      </c>
      <c r="C46" s="38">
        <v>1297046861.75</v>
      </c>
      <c r="D46" s="40">
        <v>1254762037.5899999</v>
      </c>
    </row>
    <row r="47" spans="2:8" s="9" customFormat="1" ht="12" customHeight="1" x14ac:dyDescent="0.2">
      <c r="B47" s="25" t="s">
        <v>35</v>
      </c>
      <c r="C47" s="38">
        <v>128278952.86</v>
      </c>
      <c r="D47" s="40">
        <v>143456170.47999999</v>
      </c>
    </row>
    <row r="48" spans="2:8" s="9" customFormat="1" ht="12" customHeight="1" x14ac:dyDescent="0.2">
      <c r="B48" s="26" t="s">
        <v>37</v>
      </c>
      <c r="C48" s="38">
        <v>27075360.73</v>
      </c>
      <c r="D48" s="40">
        <v>11803464.630000001</v>
      </c>
    </row>
    <row r="49" spans="2:9" s="9" customFormat="1" ht="12" customHeight="1" x14ac:dyDescent="0.2">
      <c r="B49" s="20" t="s">
        <v>38</v>
      </c>
      <c r="C49" s="46">
        <f>+C41-C45</f>
        <v>-1448553885.3399999</v>
      </c>
      <c r="D49" s="46">
        <f>+D41-D45</f>
        <v>-1280441136.6100001</v>
      </c>
    </row>
    <row r="50" spans="2:9" s="9" customFormat="1" ht="15.75" customHeight="1" x14ac:dyDescent="0.2">
      <c r="B50" s="22" t="s">
        <v>39</v>
      </c>
      <c r="C50" s="38"/>
      <c r="D50" s="47"/>
    </row>
    <row r="51" spans="2:9" s="9" customFormat="1" ht="12" customHeight="1" x14ac:dyDescent="0.2">
      <c r="B51" s="22" t="s">
        <v>4</v>
      </c>
      <c r="C51" s="35">
        <f>+C52+C55</f>
        <v>576753553.04000008</v>
      </c>
      <c r="D51" s="35">
        <f>+D52+D55</f>
        <v>2600044724.5999999</v>
      </c>
    </row>
    <row r="52" spans="2:9" s="9" customFormat="1" ht="12" customHeight="1" x14ac:dyDescent="0.2">
      <c r="B52" s="25" t="s">
        <v>40</v>
      </c>
      <c r="C52" s="38">
        <v>871789.7</v>
      </c>
      <c r="D52" s="40">
        <v>1896682.95</v>
      </c>
    </row>
    <row r="53" spans="2:9" s="9" customFormat="1" ht="12" customHeight="1" x14ac:dyDescent="0.2">
      <c r="B53" s="25" t="s">
        <v>41</v>
      </c>
      <c r="C53" s="38">
        <v>871789.7</v>
      </c>
      <c r="D53" s="40">
        <v>1896682.95</v>
      </c>
    </row>
    <row r="54" spans="2:9" s="9" customFormat="1" ht="12" customHeight="1" x14ac:dyDescent="0.2">
      <c r="B54" s="25" t="s">
        <v>42</v>
      </c>
      <c r="C54" s="38">
        <v>0</v>
      </c>
      <c r="D54" s="40">
        <v>0</v>
      </c>
    </row>
    <row r="55" spans="2:9" s="9" customFormat="1" ht="12" customHeight="1" x14ac:dyDescent="0.2">
      <c r="B55" s="25" t="s">
        <v>43</v>
      </c>
      <c r="C55" s="38">
        <v>575881763.34000003</v>
      </c>
      <c r="D55" s="40">
        <v>2598148041.6500001</v>
      </c>
    </row>
    <row r="56" spans="2:9" s="9" customFormat="1" ht="12" customHeight="1" x14ac:dyDescent="0.2">
      <c r="B56" s="22" t="s">
        <v>15</v>
      </c>
      <c r="C56" s="44">
        <f>+C57+C60</f>
        <v>606912874.59000003</v>
      </c>
      <c r="D56" s="44">
        <f>+D57+D60</f>
        <v>2612051528.1900001</v>
      </c>
    </row>
    <row r="57" spans="2:9" s="9" customFormat="1" ht="12" customHeight="1" x14ac:dyDescent="0.2">
      <c r="B57" s="25" t="s">
        <v>44</v>
      </c>
      <c r="C57" s="38">
        <v>3003290.11</v>
      </c>
      <c r="D57" s="40">
        <v>8605526.1300000008</v>
      </c>
    </row>
    <row r="58" spans="2:9" s="9" customFormat="1" ht="11.25" customHeight="1" x14ac:dyDescent="0.2">
      <c r="B58" s="25" t="s">
        <v>41</v>
      </c>
      <c r="C58" s="38">
        <v>3003290.11</v>
      </c>
      <c r="D58" s="40">
        <v>8605525.4299999997</v>
      </c>
    </row>
    <row r="59" spans="2:9" s="9" customFormat="1" ht="11.25" customHeight="1" x14ac:dyDescent="0.2">
      <c r="B59" s="25" t="s">
        <v>42</v>
      </c>
      <c r="C59" s="38">
        <v>0</v>
      </c>
      <c r="D59" s="40">
        <v>0</v>
      </c>
    </row>
    <row r="60" spans="2:9" s="9" customFormat="1" ht="11.25" customHeight="1" x14ac:dyDescent="0.2">
      <c r="B60" s="25" t="s">
        <v>45</v>
      </c>
      <c r="C60" s="38">
        <v>603909584.48000002</v>
      </c>
      <c r="D60" s="40">
        <v>2603446002.0599999</v>
      </c>
    </row>
    <row r="61" spans="2:9" s="9" customFormat="1" ht="11.25" customHeight="1" x14ac:dyDescent="0.2">
      <c r="B61" s="20" t="s">
        <v>46</v>
      </c>
      <c r="C61" s="49">
        <f>+C51-C56</f>
        <v>-30159321.549999952</v>
      </c>
      <c r="D61" s="49">
        <f>+D51-D56</f>
        <v>-12006803.590000153</v>
      </c>
    </row>
    <row r="62" spans="2:9" s="9" customFormat="1" ht="33" customHeight="1" x14ac:dyDescent="0.2">
      <c r="B62" s="20" t="s">
        <v>47</v>
      </c>
      <c r="C62" s="48">
        <f>+C39+C49+C61</f>
        <v>197135974.58000517</v>
      </c>
      <c r="D62" s="37">
        <f>+D39+D49+D61</f>
        <v>379494901.03000307</v>
      </c>
      <c r="G62"/>
      <c r="H62"/>
      <c r="I62"/>
    </row>
    <row r="63" spans="2:9" ht="12.75" customHeight="1" x14ac:dyDescent="0.2">
      <c r="B63" s="27" t="s">
        <v>48</v>
      </c>
      <c r="C63" s="38">
        <f>+D64</f>
        <v>4595319251.130003</v>
      </c>
      <c r="D63" s="40">
        <v>4215824350.0999999</v>
      </c>
    </row>
    <row r="64" spans="2:9" ht="15" customHeight="1" x14ac:dyDescent="0.2">
      <c r="B64" s="27" t="s">
        <v>49</v>
      </c>
      <c r="C64" s="40">
        <f>+C62+C63</f>
        <v>4792455225.7100086</v>
      </c>
      <c r="D64" s="40">
        <f>+D63+D62</f>
        <v>4595319251.130003</v>
      </c>
    </row>
    <row r="65" spans="2:9" ht="4.5" customHeight="1" thickBot="1" x14ac:dyDescent="0.25">
      <c r="B65" s="28"/>
      <c r="C65" s="29"/>
      <c r="D65" s="30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/>
      <c r="C73" s="50"/>
      <c r="D73" s="50"/>
      <c r="E73" s="9"/>
    </row>
    <row r="74" spans="2:9" ht="21.75" customHeight="1" x14ac:dyDescent="0.2">
      <c r="C74" s="50"/>
      <c r="D74" s="50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2024-04-26T21:04:20Z</cp:lastPrinted>
  <dcterms:created xsi:type="dcterms:W3CDTF">2021-11-06T00:17:52Z</dcterms:created>
  <dcterms:modified xsi:type="dcterms:W3CDTF">2025-04-29T20:17:15Z</dcterms:modified>
</cp:coreProperties>
</file>